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EDD2480E-34F4-478E-B6FA-AFB7560B088B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.8" sheetId="12" r:id="rId1"/>
  </sheets>
  <definedNames>
    <definedName name="_xlnm.Print_Titles" localSheetId="0">'2.8'!#REF!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8" i="12" l="1"/>
  <c r="C29" i="12" s="1"/>
  <c r="C13" i="12" l="1"/>
  <c r="C12" i="12"/>
  <c r="C11" i="12"/>
  <c r="C10" i="12"/>
  <c r="C9" i="12"/>
</calcChain>
</file>

<file path=xl/sharedStrings.xml><?xml version="1.0" encoding="utf-8"?>
<sst xmlns="http://schemas.openxmlformats.org/spreadsheetml/2006/main" count="43" uniqueCount="35">
  <si>
    <t>Ежедневно</t>
  </si>
  <si>
    <t>По графику</t>
  </si>
  <si>
    <t>Круглосуточно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</si>
  <si>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</si>
  <si>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</si>
  <si>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</si>
  <si>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</si>
  <si>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</si>
  <si>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</si>
  <si>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Скашивание травы</t>
  </si>
  <si>
    <t>июль, сентябрь</t>
  </si>
  <si>
    <t>Уборка снега с подъездных козырьков</t>
  </si>
  <si>
    <t>Генеральная уборка подъезда</t>
  </si>
  <si>
    <t>Текущий ремонт</t>
  </si>
  <si>
    <t>Гл. инженер ООО "УК "Прибайкальская"</t>
  </si>
  <si>
    <t>Белкин И. О.</t>
  </si>
  <si>
    <t>Утверждаю                                                       генеральный директор                              ООО "УК "Прибайкальская"                       Н. Н. Орленко</t>
  </si>
  <si>
    <t>1 раз</t>
  </si>
  <si>
    <t>Обслуживание домофона</t>
  </si>
  <si>
    <t>Содержание</t>
  </si>
  <si>
    <t>Периодичность выполнения работ</t>
  </si>
  <si>
    <t>Промывка системы отопления после окончания отопительного периода</t>
  </si>
  <si>
    <t>Ежеквартально и по заявкам</t>
  </si>
  <si>
    <t>по необходимости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</si>
  <si>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</si>
  <si>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Услуги по управлению многоквартирным домом</t>
  </si>
  <si>
    <t>Дезинсекция и дератизация подвальных помещений и мусоропровода</t>
  </si>
  <si>
    <t>Установка светодидного светильника в тамбуре кв. 15 и 16</t>
  </si>
  <si>
    <t>Ремонт освещения подвального помещения</t>
  </si>
  <si>
    <t>Замена участка силового провода в подвальном помещении между мкд м-н Университетский, 81 и 80</t>
  </si>
  <si>
    <t>Замена счетчика общедомового прибора учета горячего водоснабжения на подающем трубопроводе</t>
  </si>
  <si>
    <t>Монтаж навеса из профлиста над крыльцом подъезда</t>
  </si>
  <si>
    <t>План работ по содержанию и текущему ремонту общего имущества МКД м-на Университетский, 81 на 2022 г</t>
  </si>
  <si>
    <t>стоимость работ /услуг, руб.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</si>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</sst>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О\б\щ\и\й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1"/>
  <sheetViews>
    <sheetView tabSelected="1" zoomScale="145" zoomScaleNormal="145" zoomScalePageLayoutView="115" workbookViewId="0">
      <selection activeCell="B2" sqref="B2"/>
    </sheetView>
  </sheetViews>
  <sheetFormatPr defaultColWidth="9.109375" defaultRowHeight="15.6" x14ac:dyDescent="0.3"/>
  <cols>
    <col min="1" max="1" width="6.44140625" style="1" customWidth="1"/>
    <col min="2" max="2" width="49.44140625" style="3" customWidth="1"/>
    <col min="3" max="3" width="19.44140625" style="3" customWidth="1"/>
    <col min="4" max="4" width="16.33203125" style="1" customWidth="1"/>
    <col min="5" max="5" width="20.88671875" style="1" customWidth="1"/>
    <col min="6" max="6" width="14.6640625" style="1" customWidth="1"/>
    <col min="7" max="7" width="15.44140625" style="1" customWidth="1"/>
    <col min="8" max="8" width="12.88671875" style="1" customWidth="1"/>
    <col min="9" max="16384" width="9.109375" style="1"/>
  </cols>
  <sheetData>
    <row r="1" spans="1:8" ht="15.75" customHeight="1" x14ac:dyDescent="0.3">
      <c r="D1" s="36" t="s">
        <v>16</v>
      </c>
      <c r="E1" s="36"/>
      <c r="F1" s="12"/>
      <c r="G1" s="12"/>
      <c r="H1" s="12"/>
    </row>
    <row r="2" spans="1:8" ht="18" x14ac:dyDescent="0.35">
      <c r="B2" s="10"/>
      <c r="C2" s="10"/>
      <c r="D2" s="36"/>
      <c r="E2" s="36"/>
      <c r="F2" s="12"/>
      <c r="G2" s="12"/>
      <c r="H2" s="12"/>
    </row>
    <row r="3" spans="1:8" ht="18" x14ac:dyDescent="0.35">
      <c r="B3" s="13"/>
      <c r="C3" s="13"/>
      <c r="D3" s="36"/>
      <c r="E3" s="36"/>
      <c r="F3" s="12"/>
      <c r="G3" s="12"/>
      <c r="H3" s="12"/>
    </row>
    <row r="4" spans="1:8" ht="30" customHeight="1" x14ac:dyDescent="0.3">
      <c r="D4" s="36"/>
      <c r="E4" s="36"/>
      <c r="F4" s="12"/>
      <c r="G4" s="12"/>
      <c r="H4" s="12"/>
    </row>
    <row r="5" spans="1:8" ht="81" customHeight="1" x14ac:dyDescent="0.3">
      <c r="A5" s="37" t="s">
        <v>32</v>
      </c>
      <c r="B5" s="37"/>
      <c r="C5" s="37"/>
      <c r="D5" s="37"/>
      <c r="E5" s="38"/>
      <c r="F5" s="14"/>
    </row>
    <row r="6" spans="1:8" s="2" customFormat="1" ht="22.5" customHeight="1" x14ac:dyDescent="0.3">
      <c r="A6" s="23"/>
      <c r="B6" s="20"/>
      <c r="C6" s="18"/>
      <c r="D6" s="19"/>
      <c r="E6" s="19"/>
    </row>
    <row r="7" spans="1:8" s="2" customFormat="1" ht="22.5" customHeight="1" x14ac:dyDescent="0.3">
      <c r="A7" s="39" t="s">
        <v>19</v>
      </c>
      <c r="B7" s="39"/>
      <c r="C7" s="39"/>
      <c r="D7" s="39"/>
      <c r="E7" s="39"/>
    </row>
    <row r="8" spans="1:8" ht="69.75" customHeight="1" x14ac:dyDescent="0.3">
      <c r="A8" s="17"/>
      <c r="B8" s="17" t="s">
        <v>3</v>
      </c>
      <c r="C8" s="5" t="s">
        <v>33</v>
      </c>
      <c r="D8" s="4" t="s">
        <v>20</v>
      </c>
      <c r="E8" s="27"/>
      <c r="F8" s="2"/>
      <c r="G8" s="2"/>
      <c r="H8" s="2"/>
    </row>
    <row r="9" spans="1:8" x14ac:dyDescent="0.3">
      <c r="A9" s="24">
        <v>1</v>
      </c>
      <c r="B9" s="6" t="s">
        <v>4</v>
      </c>
      <c r="C9" s="5">
        <f>3550*12*1.2</f>
        <v>51120</v>
      </c>
      <c r="D9" s="6" t="s">
        <v>0</v>
      </c>
      <c r="E9" s="27"/>
      <c r="F9" s="2"/>
      <c r="G9" s="2"/>
      <c r="H9" s="2"/>
    </row>
    <row r="10" spans="1:8" x14ac:dyDescent="0.3">
      <c r="A10" s="24">
        <v>2</v>
      </c>
      <c r="B10" s="4" t="s">
        <v>5</v>
      </c>
      <c r="C10" s="5">
        <f>2100*12*1.2</f>
        <v>30240</v>
      </c>
      <c r="D10" s="4" t="s">
        <v>1</v>
      </c>
      <c r="E10" s="27"/>
      <c r="F10" s="2"/>
      <c r="G10" s="2"/>
      <c r="H10" s="2"/>
    </row>
    <row r="11" spans="1:8" x14ac:dyDescent="0.3">
      <c r="A11" s="24">
        <v>3</v>
      </c>
      <c r="B11" s="6" t="s">
        <v>6</v>
      </c>
      <c r="C11" s="5">
        <f>9621.468*1.2</f>
        <v>11545.7616</v>
      </c>
      <c r="D11" s="6" t="s">
        <v>2</v>
      </c>
      <c r="E11" s="27"/>
      <c r="F11" s="2"/>
      <c r="G11" s="2"/>
      <c r="H11" s="2"/>
    </row>
    <row r="12" spans="1:8" ht="39.75" customHeight="1" x14ac:dyDescent="0.3">
      <c r="A12" s="24">
        <v>4</v>
      </c>
      <c r="B12" s="6" t="s">
        <v>7</v>
      </c>
      <c r="C12" s="5">
        <f>1196.7*12*0.61*1.2</f>
        <v>10511.812800000002</v>
      </c>
      <c r="D12" s="6" t="s">
        <v>0</v>
      </c>
      <c r="E12" s="21"/>
      <c r="F12" s="2"/>
      <c r="G12" s="2"/>
      <c r="H12" s="2"/>
    </row>
    <row r="13" spans="1:8" ht="84.75" customHeight="1" x14ac:dyDescent="0.3">
      <c r="A13" s="24">
        <v>5</v>
      </c>
      <c r="B13" s="6" t="s">
        <v>8</v>
      </c>
      <c r="C13" s="5">
        <f>1196.7*12*1.55*1.2</f>
        <v>26710.344000000001</v>
      </c>
      <c r="D13" s="6" t="s">
        <v>0</v>
      </c>
      <c r="E13" s="21"/>
      <c r="F13" s="2"/>
      <c r="G13" s="2"/>
      <c r="H13" s="2"/>
    </row>
    <row r="14" spans="1:8" ht="31.2" x14ac:dyDescent="0.3">
      <c r="A14" s="24">
        <v>6</v>
      </c>
      <c r="B14" s="6" t="s">
        <v>21</v>
      </c>
      <c r="C14" s="5">
        <v>3821.55</v>
      </c>
      <c r="D14" s="4" t="s">
        <v>17</v>
      </c>
      <c r="E14" s="27"/>
      <c r="F14" s="2"/>
      <c r="G14" s="2"/>
      <c r="H14" s="2"/>
    </row>
    <row r="15" spans="1:8" ht="37.5" customHeight="1" x14ac:dyDescent="0.3">
      <c r="A15" s="24">
        <v>7</v>
      </c>
      <c r="B15" s="6" t="s">
        <v>26</v>
      </c>
      <c r="C15" s="7">
        <v>2554.25</v>
      </c>
      <c r="D15" s="6" t="s">
        <v>22</v>
      </c>
      <c r="E15" s="21"/>
      <c r="F15" s="2"/>
      <c r="G15" s="2"/>
      <c r="H15" s="2"/>
    </row>
    <row r="16" spans="1:8" ht="21" customHeight="1" x14ac:dyDescent="0.3">
      <c r="A16" s="24">
        <v>8</v>
      </c>
      <c r="B16" s="8" t="s">
        <v>9</v>
      </c>
      <c r="C16" s="7">
        <v>1901.25</v>
      </c>
      <c r="D16" s="6" t="s">
        <v>10</v>
      </c>
      <c r="E16" s="27"/>
      <c r="F16" s="2"/>
      <c r="G16" s="2"/>
      <c r="H16" s="2"/>
    </row>
    <row r="17" spans="1:8" ht="116.25" customHeight="1" x14ac:dyDescent="0.3">
      <c r="A17" s="24">
        <v>9</v>
      </c>
      <c r="B17" s="6" t="s">
        <v>24</v>
      </c>
      <c r="C17" s="7">
        <v>6325.44</v>
      </c>
      <c r="D17" s="6" t="s">
        <v>0</v>
      </c>
      <c r="E17" s="21"/>
      <c r="F17" s="2"/>
      <c r="G17" s="2"/>
      <c r="H17" s="2"/>
    </row>
    <row r="18" spans="1:8" ht="32.25" customHeight="1" x14ac:dyDescent="0.3">
      <c r="A18" s="24">
        <v>10</v>
      </c>
      <c r="B18" s="8" t="s">
        <v>11</v>
      </c>
      <c r="C18" s="7">
        <v>475</v>
      </c>
      <c r="D18" s="6" t="s">
        <v>23</v>
      </c>
      <c r="E18" s="21"/>
      <c r="F18" s="2"/>
      <c r="G18" s="2"/>
      <c r="H18" s="2"/>
    </row>
    <row r="19" spans="1:8" ht="21.75" customHeight="1" x14ac:dyDescent="0.3">
      <c r="A19" s="24">
        <v>11</v>
      </c>
      <c r="B19" s="6" t="s">
        <v>12</v>
      </c>
      <c r="C19" s="7">
        <v>1885</v>
      </c>
      <c r="D19" s="6" t="s">
        <v>17</v>
      </c>
      <c r="E19" s="21"/>
      <c r="F19" s="2"/>
      <c r="G19" s="2"/>
      <c r="H19" s="2"/>
    </row>
    <row r="20" spans="1:8" ht="27" customHeight="1" x14ac:dyDescent="0.3">
      <c r="A20" s="24">
        <v>12</v>
      </c>
      <c r="B20" s="6" t="s">
        <v>18</v>
      </c>
      <c r="C20" s="7">
        <v>10920</v>
      </c>
      <c r="D20" s="6" t="s">
        <v>0</v>
      </c>
      <c r="E20" s="21"/>
      <c r="F20" s="2"/>
      <c r="G20" s="2"/>
      <c r="H20" s="2"/>
    </row>
    <row r="21" spans="1:8" ht="26.25" customHeight="1" x14ac:dyDescent="0.3">
      <c r="A21" s="24">
        <v>13</v>
      </c>
      <c r="B21" s="11" t="s">
        <v>25</v>
      </c>
      <c r="C21" s="7">
        <v>31602.081679999999</v>
      </c>
      <c r="D21" s="6" t="s">
        <v>0</v>
      </c>
      <c r="E21" s="21"/>
      <c r="F21" s="2"/>
      <c r="G21" s="2"/>
      <c r="H21" s="2"/>
    </row>
    <row r="22" spans="1:8" ht="21.75" customHeight="1" x14ac:dyDescent="0.3">
      <c r="A22" s="25"/>
      <c r="B22" s="40" t="s">
        <v>13</v>
      </c>
      <c r="C22" s="40"/>
      <c r="D22" s="40"/>
      <c r="E22" s="40"/>
      <c r="F22" s="26"/>
      <c r="H22" s="2"/>
    </row>
    <row r="23" spans="1:8" ht="46.5" customHeight="1" x14ac:dyDescent="0.3">
      <c r="A23" s="24"/>
      <c r="B23" s="6" t="s">
        <v>3</v>
      </c>
      <c r="C23" s="31" t="s">
        <v>33</v>
      </c>
      <c r="D23" s="4"/>
      <c r="E23" s="29"/>
      <c r="F23" s="2"/>
      <c r="G23" s="2"/>
      <c r="H23" s="2"/>
    </row>
    <row r="24" spans="1:8" ht="45.6" customHeight="1" x14ac:dyDescent="0.3">
      <c r="A24" s="24">
        <v>1</v>
      </c>
      <c r="B24" s="35" t="s">
        <v>29</v>
      </c>
      <c r="C24" s="32">
        <v>4765</v>
      </c>
      <c r="D24" s="34"/>
      <c r="E24" s="28"/>
      <c r="F24" s="2"/>
      <c r="G24" s="2"/>
      <c r="H24" s="2"/>
    </row>
    <row r="25" spans="1:8" ht="34.200000000000003" customHeight="1" x14ac:dyDescent="0.3">
      <c r="A25" s="24">
        <v>2</v>
      </c>
      <c r="B25" s="35" t="s">
        <v>27</v>
      </c>
      <c r="C25" s="32">
        <v>1511</v>
      </c>
      <c r="D25" s="34"/>
      <c r="E25" s="28"/>
      <c r="F25" s="2"/>
      <c r="G25" s="2"/>
      <c r="H25" s="2"/>
    </row>
    <row r="26" spans="1:8" ht="47.4" customHeight="1" x14ac:dyDescent="0.3">
      <c r="A26" s="24">
        <v>3</v>
      </c>
      <c r="B26" s="9" t="s">
        <v>28</v>
      </c>
      <c r="C26" s="22">
        <v>5040</v>
      </c>
      <c r="D26" s="6"/>
      <c r="E26" s="28"/>
      <c r="F26" s="2"/>
      <c r="G26" s="2"/>
      <c r="H26" s="2"/>
    </row>
    <row r="27" spans="1:8" ht="33" customHeight="1" x14ac:dyDescent="0.3">
      <c r="A27" s="24">
        <v>4</v>
      </c>
      <c r="B27" s="9" t="s">
        <v>31</v>
      </c>
      <c r="C27" s="22">
        <v>31255</v>
      </c>
      <c r="D27" s="6"/>
      <c r="E27" s="28"/>
      <c r="F27" s="2"/>
      <c r="G27" s="2"/>
      <c r="H27" s="2"/>
    </row>
    <row r="28" spans="1:8" ht="61.8" customHeight="1" x14ac:dyDescent="0.3">
      <c r="A28" s="24">
        <v>5</v>
      </c>
      <c r="B28" s="9" t="s">
        <v>30</v>
      </c>
      <c r="C28" s="22">
        <f>1278+1000+4000</f>
        <v>6278</v>
      </c>
      <c r="D28" s="6"/>
      <c r="E28" s="28"/>
      <c r="F28" s="2"/>
      <c r="G28" s="2"/>
      <c r="H28" s="2"/>
    </row>
    <row r="29" spans="1:8" ht="34.5" customHeight="1" x14ac:dyDescent="0.3">
      <c r="A29" s="24">
        <v>6</v>
      </c>
      <c r="B29" s="15" t="s">
        <v>34</v>
      </c>
      <c r="C29" s="33">
        <f>SUM(C24:C28)</f>
        <v>48849</v>
      </c>
      <c r="D29" s="16"/>
      <c r="E29" s="30"/>
      <c r="F29" s="2"/>
      <c r="G29" s="2"/>
      <c r="H29" s="2"/>
    </row>
    <row r="30" spans="1:8" x14ac:dyDescent="0.3">
      <c r="B30" s="1"/>
      <c r="C30" s="1"/>
    </row>
    <row r="31" spans="1:8" x14ac:dyDescent="0.3">
      <c r="B31" s="1" t="s">
        <v>14</v>
      </c>
      <c r="C31" s="1"/>
      <c r="E31" s="1" t="s">
        <v>15</v>
      </c>
    </row>
  </sheetData>
  <mergeCells count="4">
    <mergeCell ref="D1:E4"/>
    <mergeCell ref="A5:E5"/>
    <mergeCell ref="A7:E7"/>
    <mergeCell ref="B22:E22"/>
  </mergeCells>
  <pageMargins left="0.18" right="0.70866141732283472" top="0.31496062992125984" bottom="0.31496062992125984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2023-05-30T09:20:45Z</dcterms:modified>
</cp:coreProperties>
</file>